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gizonline-my.sharepoint.com/personal/swesty_haryanty_giz_de/Documents/02. SERVICE CONTRACT/2025/GBF Implementation/Tender 83488599/"/>
    </mc:Choice>
  </mc:AlternateContent>
  <xr:revisionPtr revIDLastSave="283" documentId="13_ncr:1_{1203CAEB-60FE-4802-8B34-BB6D449CC4AB}" xr6:coauthVersionLast="47" xr6:coauthVersionMax="47" xr10:uidLastSave="{C7F9616E-2225-458A-83B0-5A9F2D08D517}"/>
  <bookViews>
    <workbookView xWindow="-98" yWindow="-98" windowWidth="21795" windowHeight="12975" xr2:uid="{00000000-000D-0000-FFFF-FFFF00000000}"/>
  </bookViews>
  <sheets>
    <sheet name="Bid Price Form" sheetId="2" r:id="rId1"/>
    <sheet name="Breakdown Offer" sheetId="3" r:id="rId2"/>
  </sheets>
  <definedNames>
    <definedName name="_Toc185432558" localSheetId="1">'Breakdown Offer'!$B$24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6" i="3" l="1"/>
  <c r="F58" i="3"/>
  <c r="F35" i="2"/>
  <c r="E38" i="2" s="1"/>
  <c r="F46" i="3"/>
  <c r="F45" i="3"/>
  <c r="F44" i="3"/>
  <c r="F43" i="3"/>
  <c r="F42" i="3"/>
  <c r="F37" i="3"/>
  <c r="F36" i="3"/>
  <c r="F35" i="3"/>
  <c r="F34" i="3"/>
  <c r="F33" i="3"/>
  <c r="F47" i="3" l="1"/>
  <c r="F38" i="3"/>
  <c r="F54" i="3" l="1"/>
  <c r="F53" i="3"/>
  <c r="F52" i="3"/>
  <c r="F51" i="3"/>
  <c r="F33" i="2" l="1"/>
  <c r="F28" i="3" l="1"/>
  <c r="F24" i="3"/>
  <c r="F22" i="2"/>
  <c r="F27" i="3"/>
  <c r="F26" i="3"/>
  <c r="F25" i="3"/>
  <c r="F31" i="2"/>
  <c r="F32" i="2"/>
  <c r="F30" i="2"/>
  <c r="F24" i="2"/>
  <c r="F23" i="2"/>
  <c r="F55" i="3" l="1"/>
  <c r="F29" i="3"/>
  <c r="F34" i="2"/>
  <c r="F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1" authorId="0" shapeId="0" xr:uid="{8193463F-E15D-4AD5-870A-6145DCF81B6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<sst xmlns="http://schemas.openxmlformats.org/spreadsheetml/2006/main" count="158" uniqueCount="69">
  <si>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</si>
  <si>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</si>
  <si>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</si>
  <si>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</si>
  <si>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</si>
  <si>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</si>
  <si>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</si>
  <si>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</si>
  <si>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</si>
  <si>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</si>
  <si>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</si>
  <si>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</si>
  <si>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</si>
  <si>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</si>
  <si>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</si>
  <si>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</si>
  <si>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</si>
  <si>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Total up to (in )</t>
  </si>
  <si>
    <t>Type of reimbursement</t>
  </si>
  <si>
    <t>Comments</t>
  </si>
  <si>
    <t>Total:</t>
  </si>
  <si>
    <t>Travel Costs</t>
  </si>
  <si>
    <t>Subject to production of evidence</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</si>
  <si>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</si>
  <si>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</si>
  <si>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</si>
  <si>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</si>
  <si>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</si>
  <si>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Lump sum</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</si>
  <si>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</si>
  <si>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</si>
  <si>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</si>
  <si>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</si>
  <si>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</si>
  <si>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</si>
  <si>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</si>
  <si>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</si>
  <si>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 xml:space="preserve">Fee and Days Allocation </t>
  </si>
  <si>
    <t>Daily Allowance</t>
  </si>
  <si>
    <t>Project Name :GIZ - Global Biodiversity Framework</t>
  </si>
  <si>
    <t>Project No : 22.2213.1-110.00</t>
  </si>
  <si>
    <t>Period of assignment: June - December 2025</t>
  </si>
  <si>
    <t>GIZ Travel Regulation Applied</t>
  </si>
  <si>
    <t>Accomodation</t>
  </si>
  <si>
    <t>Air Ticket incl. Co2 emmision Compensation</t>
  </si>
  <si>
    <t>Deliverable 1 
1)	Conduct a review of existing policies, institutional frameworks, and identify gaps related to IP&amp;LC participation in sub-national BSAP development.
2)	Map key stakeholders, power dynamics, and existing engagement mechanisms relevant to biodiversity governance in the selected provinces</t>
  </si>
  <si>
    <t>Team</t>
  </si>
  <si>
    <t>Lump sum based on deliverables</t>
  </si>
  <si>
    <t>Deliverable 3
1)	Conduct technical consultations with provincial government stakeholders to assess current institutional arrangements and provide recommendations for improved governance structures.
2)	Develop a final report containing evidence-based policy and institutional recommendations for strengthening IP&amp;LC participation in sub-national BSAPs</t>
  </si>
  <si>
    <t>Deliverable 2
1)	Design and deliver thematic consolidation and capacity-building sessions for IP&amp;LC representatives, focusing on IBSAP 2025–2045 and KM-GBF implementation.
2)	Facilitate the effective participation of IP&amp;LCs in sub-national consultation and planning processes for BSAP development.
3)	Organize and moderate structured multi-stakeholder dialogues between IP&amp;LCs and provincial government representatives in four target provinces.</t>
  </si>
  <si>
    <t>Team leader</t>
  </si>
  <si>
    <t>Community Development Specialist</t>
  </si>
  <si>
    <t>Policy Analyst</t>
  </si>
  <si>
    <t>Biodiversity Governance Expert</t>
  </si>
  <si>
    <t>Monitoring and Evaluation Specialist</t>
  </si>
  <si>
    <t>TEAM</t>
  </si>
  <si>
    <t>TOTAL</t>
  </si>
  <si>
    <t>Transportation cost</t>
  </si>
  <si>
    <t>Local Transport and Airport Transfer</t>
  </si>
  <si>
    <t>Contract-No: 83488599 - Designing Collaborative Approaches and Facilitating Local Communities to Improve Participation in the Formulation and Implementation of Sub-National BSAP</t>
  </si>
  <si>
    <t xml:space="preserve">Please provide breakdown cost for bid review (ex: daily rate of each experts) </t>
  </si>
  <si>
    <t>Deliverable 1</t>
  </si>
  <si>
    <t>Deliverable 2</t>
  </si>
  <si>
    <t>Deliverable 3</t>
  </si>
  <si>
    <t>Grand Total:</t>
  </si>
  <si>
    <t xml:space="preserve">Lumpsum based on output </t>
  </si>
  <si>
    <t>Lumpsum based on performance</t>
  </si>
  <si>
    <t xml:space="preserve">VAT </t>
  </si>
  <si>
    <t>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</si>
</sst>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_ ;\-#,##0\ "/>
    <numFmt numFmtId="166" formatCode="#,##0.00_ ;\-#,##0.00\ "/>
    <numFmt numFmtId="167" formatCode="_-* #,##0.00_р_._-;\-* #,##0.00_р_._-;_-* &quot;-&quot;??_р_._-;_-@_-"/>
    <numFmt numFmtId="168" formatCode="_-[$Rp-421]* #,##0.00_-;\-[$Rp-421]* #,##0.00_-;_-[$Rp-421]* &quot;-&quot;??_-;_-@_-"/>
  </numFmts>
  <fonts count="30"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b/>
      <sz val="11"/>
      <color theme="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theme="8" tint="0.79998168889431442"/>
        <bgColor indexed="64"/>
      </patternFill>
    </fill>
  </fills>
  <borders count="41">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auto="1"/>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6">
    <xf numFmtId="0" fontId="0" fillId="0" borderId="0"/>
    <xf numFmtId="164" fontId="4" fillId="0" borderId="0" applyFont="0" applyFill="0" applyBorder="0" applyAlignment="0" applyProtection="0"/>
    <xf numFmtId="0" fontId="25" fillId="0" borderId="0"/>
    <xf numFmtId="167" fontId="25" fillId="0" borderId="0" applyFont="0" applyFill="0" applyBorder="0" applyAlignment="0" applyProtection="0"/>
    <xf numFmtId="9" fontId="25" fillId="0" borderId="0" applyFont="0" applyFill="0" applyBorder="0" applyAlignment="0" applyProtection="0"/>
    <xf numFmtId="0" fontId="28" fillId="0" borderId="0"/>
  </cellStyleXfs>
  <cellXfs count="146">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8" xfId="0" applyFont="1" applyBorder="1" applyAlignment="1" applyProtection="1">
      <alignment vertical="center" wrapText="1"/>
      <protection locked="0"/>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17" fillId="0" borderId="1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6" xfId="0" applyFont="1" applyBorder="1" applyAlignment="1">
      <alignment vertical="center" wrapText="1"/>
    </xf>
    <xf numFmtId="0" fontId="16" fillId="0" borderId="12" xfId="0" applyFont="1" applyBorder="1" applyAlignment="1">
      <alignment horizontal="center" vertical="center" wrapText="1"/>
    </xf>
    <xf numFmtId="166" fontId="7" fillId="0" borderId="9" xfId="1" applyNumberFormat="1" applyFont="1" applyBorder="1" applyAlignment="1">
      <alignment vertical="center" wrapText="1"/>
    </xf>
    <xf numFmtId="0" fontId="7" fillId="0" borderId="9" xfId="0" applyFont="1" applyBorder="1" applyAlignment="1" applyProtection="1">
      <alignment vertical="center" wrapText="1"/>
      <protection locked="0"/>
    </xf>
    <xf numFmtId="0" fontId="17" fillId="0" borderId="14" xfId="0" applyFont="1" applyBorder="1" applyAlignment="1" applyProtection="1">
      <alignment horizontal="left" vertical="center" wrapText="1"/>
      <protection locked="0"/>
    </xf>
    <xf numFmtId="0" fontId="14" fillId="0" borderId="0" xfId="0" applyFont="1" applyAlignment="1">
      <alignment vertical="center" wrapText="1"/>
    </xf>
    <xf numFmtId="0" fontId="17" fillId="0" borderId="15" xfId="0" applyFont="1" applyBorder="1" applyAlignment="1">
      <alignment horizontal="left" vertical="center" wrapText="1"/>
    </xf>
    <xf numFmtId="0" fontId="18" fillId="0" borderId="2"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wrapText="1"/>
    </xf>
    <xf numFmtId="166" fontId="18"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7" fillId="5" borderId="8" xfId="0" applyFont="1" applyFill="1" applyBorder="1" applyAlignment="1" applyProtection="1">
      <alignment horizontal="left" vertical="top" wrapText="1"/>
      <protection locked="0"/>
    </xf>
    <xf numFmtId="0" fontId="7" fillId="5" borderId="13" xfId="0" applyFont="1" applyFill="1" applyBorder="1" applyAlignment="1">
      <alignment horizontal="center" vertical="center"/>
    </xf>
    <xf numFmtId="0" fontId="7" fillId="5" borderId="9" xfId="0" quotePrefix="1" applyFont="1" applyFill="1" applyBorder="1" applyAlignment="1">
      <alignment horizontal="center" vertical="center" wrapText="1"/>
    </xf>
    <xf numFmtId="0" fontId="23" fillId="5" borderId="0" xfId="0" quotePrefix="1" applyFont="1" applyFill="1" applyAlignment="1">
      <alignment horizontal="center" vertical="center" wrapText="1"/>
    </xf>
    <xf numFmtId="0" fontId="23" fillId="0" borderId="0" xfId="0" applyFont="1" applyAlignment="1">
      <alignment horizontal="center" vertical="center" wrapText="1"/>
    </xf>
    <xf numFmtId="0" fontId="24" fillId="5" borderId="0" xfId="0" quotePrefix="1" applyFont="1" applyFill="1" applyAlignment="1">
      <alignment horizontal="center" vertical="center" wrapText="1"/>
    </xf>
    <xf numFmtId="168" fontId="18" fillId="0" borderId="2" xfId="1" applyNumberFormat="1" applyFont="1" applyBorder="1" applyAlignment="1">
      <alignment horizontal="left" vertical="top" wrapText="1"/>
    </xf>
    <xf numFmtId="0" fontId="26" fillId="0" borderId="0" xfId="0" applyFont="1" applyAlignment="1">
      <alignment vertical="top"/>
    </xf>
    <xf numFmtId="0" fontId="27" fillId="0" borderId="0" xfId="0" applyFont="1"/>
    <xf numFmtId="0" fontId="9" fillId="4" borderId="0" xfId="0" applyFont="1" applyFill="1" applyAlignment="1">
      <alignment horizontal="center" vertical="center" wrapText="1"/>
    </xf>
    <xf numFmtId="0" fontId="10" fillId="3" borderId="0" xfId="0" applyFont="1" applyFill="1" applyAlignment="1">
      <alignment horizontal="left" vertical="center" wrapText="1"/>
    </xf>
    <xf numFmtId="0" fontId="7" fillId="5" borderId="17" xfId="0" quotePrefix="1" applyFont="1" applyFill="1" applyBorder="1" applyAlignment="1">
      <alignment horizontal="center" vertical="center" wrapText="1"/>
    </xf>
    <xf numFmtId="0" fontId="7" fillId="5" borderId="18" xfId="0" applyFont="1" applyFill="1" applyBorder="1" applyAlignment="1">
      <alignment horizontal="center" vertical="center"/>
    </xf>
    <xf numFmtId="0" fontId="3" fillId="2" borderId="12" xfId="0" applyFont="1" applyFill="1" applyBorder="1" applyAlignment="1">
      <alignment horizontal="center" vertical="center" wrapText="1"/>
    </xf>
    <xf numFmtId="166" fontId="7" fillId="0" borderId="14" xfId="1" applyNumberFormat="1" applyFont="1" applyFill="1" applyBorder="1" applyAlignment="1">
      <alignment vertical="center" wrapText="1"/>
    </xf>
    <xf numFmtId="0" fontId="7" fillId="0" borderId="16" xfId="0" applyFont="1" applyBorder="1" applyAlignment="1" applyProtection="1">
      <alignment vertical="center" wrapText="1"/>
      <protection locked="0"/>
    </xf>
    <xf numFmtId="0" fontId="7" fillId="0" borderId="22" xfId="0" applyFont="1" applyBorder="1" applyAlignment="1" applyProtection="1">
      <alignment horizontal="center" vertical="center" wrapText="1"/>
      <protection locked="0"/>
    </xf>
    <xf numFmtId="165" fontId="7" fillId="0" borderId="22" xfId="1" applyNumberFormat="1" applyFont="1" applyFill="1" applyBorder="1" applyAlignment="1" applyProtection="1">
      <alignment horizontal="center" vertical="center" wrapText="1"/>
      <protection locked="0"/>
    </xf>
    <xf numFmtId="166" fontId="7" fillId="0" borderId="22" xfId="1" applyNumberFormat="1" applyFont="1" applyFill="1" applyBorder="1" applyAlignment="1" applyProtection="1">
      <alignment horizontal="right" vertical="center" wrapText="1"/>
      <protection locked="0"/>
    </xf>
    <xf numFmtId="166" fontId="7" fillId="0" borderId="23" xfId="1" applyNumberFormat="1" applyFont="1" applyFill="1" applyBorder="1" applyAlignment="1">
      <alignment vertical="center" wrapText="1"/>
    </xf>
    <xf numFmtId="166" fontId="3" fillId="0" borderId="21" xfId="1" applyNumberFormat="1" applyFont="1" applyFill="1" applyBorder="1" applyAlignment="1">
      <alignment vertical="center" wrapText="1"/>
    </xf>
    <xf numFmtId="0" fontId="7" fillId="0" borderId="8" xfId="0" applyFont="1" applyBorder="1" applyAlignment="1">
      <alignment horizontal="justify" vertical="center"/>
    </xf>
    <xf numFmtId="0" fontId="3" fillId="0" borderId="19" xfId="0" applyFont="1" applyBorder="1" applyAlignment="1" applyProtection="1">
      <alignment vertical="center" wrapText="1"/>
      <protection locked="0"/>
    </xf>
    <xf numFmtId="0" fontId="3" fillId="0" borderId="20" xfId="0" applyFont="1" applyBorder="1" applyAlignment="1" applyProtection="1">
      <alignment horizontal="center" vertical="center" wrapText="1"/>
      <protection locked="0"/>
    </xf>
    <xf numFmtId="165" fontId="3" fillId="0" borderId="20" xfId="1" applyNumberFormat="1" applyFont="1" applyFill="1" applyBorder="1" applyAlignment="1" applyProtection="1">
      <alignment horizontal="center" vertical="center" wrapText="1"/>
      <protection locked="0"/>
    </xf>
    <xf numFmtId="166" fontId="3" fillId="0" borderId="20" xfId="1" applyNumberFormat="1" applyFont="1" applyFill="1" applyBorder="1" applyAlignment="1" applyProtection="1">
      <alignment horizontal="right" vertical="center" wrapText="1"/>
      <protection locked="0"/>
    </xf>
    <xf numFmtId="0" fontId="0" fillId="0" borderId="0" xfId="0" applyAlignment="1" applyProtection="1">
      <alignment horizontal="left"/>
      <protection locked="0"/>
    </xf>
    <xf numFmtId="0" fontId="26" fillId="0" borderId="0" xfId="0" applyFont="1"/>
    <xf numFmtId="0" fontId="3" fillId="2" borderId="24" xfId="5"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165" fontId="3" fillId="0" borderId="0" xfId="1" applyNumberFormat="1" applyFont="1" applyFill="1" applyBorder="1" applyAlignment="1" applyProtection="1">
      <alignment horizontal="center" vertical="center" wrapText="1"/>
      <protection locked="0"/>
    </xf>
    <xf numFmtId="166" fontId="3" fillId="0" borderId="0" xfId="1" applyNumberFormat="1" applyFont="1" applyFill="1" applyBorder="1" applyAlignment="1" applyProtection="1">
      <alignment horizontal="right" vertical="center" wrapText="1"/>
      <protection locked="0"/>
    </xf>
    <xf numFmtId="0" fontId="3" fillId="0" borderId="3" xfId="0" applyFont="1" applyBorder="1" applyAlignment="1" applyProtection="1">
      <alignment vertical="center" wrapText="1"/>
      <protection locked="0"/>
    </xf>
    <xf numFmtId="0" fontId="3" fillId="0" borderId="3" xfId="0" applyFont="1" applyBorder="1" applyAlignment="1" applyProtection="1">
      <alignment horizontal="center" vertical="center" wrapText="1"/>
      <protection locked="0"/>
    </xf>
    <xf numFmtId="165" fontId="3" fillId="0" borderId="3" xfId="1" applyNumberFormat="1" applyFont="1" applyFill="1" applyBorder="1" applyAlignment="1" applyProtection="1">
      <alignment horizontal="center" vertical="center" wrapText="1"/>
      <protection locked="0"/>
    </xf>
    <xf numFmtId="166" fontId="3" fillId="0" borderId="3" xfId="1" applyNumberFormat="1" applyFont="1" applyFill="1" applyBorder="1" applyAlignment="1" applyProtection="1">
      <alignment horizontal="right" vertical="center" wrapText="1"/>
      <protection locked="0"/>
    </xf>
    <xf numFmtId="166" fontId="3" fillId="0" borderId="3" xfId="1" applyNumberFormat="1" applyFont="1" applyFill="1" applyBorder="1" applyAlignment="1">
      <alignment vertical="center" wrapText="1"/>
    </xf>
    <xf numFmtId="0" fontId="3" fillId="0" borderId="0" xfId="0" applyFont="1" applyAlignment="1" applyProtection="1">
      <alignment vertical="center" wrapText="1"/>
      <protection locked="0"/>
    </xf>
    <xf numFmtId="0" fontId="10" fillId="3"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17" fillId="0" borderId="22" xfId="0" applyFont="1" applyBorder="1" applyAlignment="1" applyProtection="1">
      <alignment horizontal="center" vertical="center" wrapText="1"/>
      <protection locked="0"/>
    </xf>
    <xf numFmtId="0" fontId="17" fillId="0" borderId="25"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0" fontId="10" fillId="3" borderId="26"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164" fontId="17" fillId="0" borderId="13" xfId="1" applyFont="1" applyBorder="1" applyAlignment="1">
      <alignment vertical="center" wrapText="1"/>
    </xf>
    <xf numFmtId="0" fontId="3" fillId="2" borderId="29" xfId="0" applyFont="1" applyFill="1" applyBorder="1" applyAlignment="1">
      <alignment horizontal="center" vertical="center" wrapText="1"/>
    </xf>
    <xf numFmtId="166" fontId="7" fillId="0" borderId="17" xfId="1" applyNumberFormat="1" applyFont="1" applyFill="1" applyBorder="1" applyAlignment="1">
      <alignment vertical="center" wrapText="1"/>
    </xf>
    <xf numFmtId="166" fontId="7" fillId="0" borderId="30" xfId="1" applyNumberFormat="1" applyFont="1" applyFill="1" applyBorder="1" applyAlignment="1">
      <alignment vertical="center" wrapText="1"/>
    </xf>
    <xf numFmtId="166" fontId="3" fillId="0" borderId="31" xfId="1" applyNumberFormat="1" applyFont="1" applyFill="1" applyBorder="1" applyAlignment="1">
      <alignment vertical="center" wrapText="1"/>
    </xf>
    <xf numFmtId="0" fontId="16" fillId="2" borderId="32" xfId="0" applyFont="1" applyFill="1" applyBorder="1" applyAlignment="1">
      <alignment horizontal="center" vertical="center" wrapText="1"/>
    </xf>
    <xf numFmtId="166" fontId="7" fillId="0" borderId="33" xfId="1" applyNumberFormat="1" applyFont="1" applyFill="1" applyBorder="1" applyAlignment="1" applyProtection="1">
      <alignment horizontal="right" vertical="center" wrapText="1"/>
      <protection locked="0"/>
    </xf>
    <xf numFmtId="0" fontId="0" fillId="0" borderId="34" xfId="0" applyBorder="1" applyAlignment="1">
      <alignment vertical="center" wrapText="1"/>
    </xf>
    <xf numFmtId="0" fontId="0" fillId="0" borderId="35" xfId="0" applyBorder="1"/>
    <xf numFmtId="166" fontId="7" fillId="0" borderId="33" xfId="1" applyNumberFormat="1" applyFont="1" applyFill="1" applyBorder="1" applyAlignment="1" applyProtection="1">
      <alignment horizontal="center" vertical="center" wrapText="1"/>
      <protection locked="0"/>
    </xf>
    <xf numFmtId="0" fontId="7" fillId="0" borderId="33" xfId="0" applyFont="1" applyBorder="1" applyAlignment="1" applyProtection="1">
      <alignment horizontal="center" vertical="center" wrapText="1"/>
      <protection locked="0"/>
    </xf>
    <xf numFmtId="0" fontId="7" fillId="0" borderId="34" xfId="0" applyFont="1" applyBorder="1" applyAlignment="1" applyProtection="1">
      <alignment horizontal="center" vertical="center" wrapText="1"/>
      <protection locked="0"/>
    </xf>
    <xf numFmtId="0" fontId="3" fillId="0" borderId="16" xfId="0" applyFont="1" applyBorder="1" applyAlignment="1">
      <alignment vertical="center" wrapText="1"/>
    </xf>
    <xf numFmtId="0" fontId="7" fillId="0" borderId="30" xfId="0" applyFont="1" applyBorder="1" applyAlignment="1">
      <alignment horizontal="center" vertical="center" wrapText="1"/>
    </xf>
    <xf numFmtId="0" fontId="7" fillId="0" borderId="36" xfId="0" applyFont="1" applyBorder="1" applyAlignment="1">
      <alignment horizontal="center" vertical="center" wrapText="1"/>
    </xf>
    <xf numFmtId="166" fontId="7" fillId="0" borderId="22" xfId="1" applyNumberFormat="1" applyFont="1" applyBorder="1" applyAlignment="1">
      <alignment vertical="center" wrapText="1"/>
    </xf>
    <xf numFmtId="166" fontId="3" fillId="0" borderId="22" xfId="1" applyNumberFormat="1" applyFont="1" applyBorder="1" applyAlignment="1">
      <alignment vertical="center" wrapText="1"/>
    </xf>
    <xf numFmtId="0" fontId="15" fillId="0" borderId="9" xfId="0" applyFont="1" applyBorder="1" applyAlignment="1">
      <alignment vertical="center" wrapText="1"/>
    </xf>
    <xf numFmtId="0" fontId="29" fillId="6" borderId="17" xfId="0" applyFont="1" applyFill="1" applyBorder="1" applyAlignment="1">
      <alignment horizontal="center"/>
    </xf>
    <xf numFmtId="0" fontId="29" fillId="6" borderId="1" xfId="0" applyFont="1" applyFill="1" applyBorder="1" applyAlignment="1">
      <alignment horizontal="center"/>
    </xf>
    <xf numFmtId="0" fontId="29" fillId="6" borderId="37" xfId="0" applyFont="1" applyFill="1" applyBorder="1" applyAlignment="1">
      <alignment horizontal="center"/>
    </xf>
    <xf numFmtId="166" fontId="15" fillId="0" borderId="9" xfId="0" applyNumberFormat="1" applyFont="1" applyBorder="1" applyAlignment="1">
      <alignment vertical="center" wrapText="1"/>
    </xf>
    <xf numFmtId="0" fontId="3" fillId="0" borderId="38" xfId="0" applyFont="1" applyBorder="1" applyAlignment="1">
      <alignment vertical="center" wrapText="1"/>
    </xf>
    <xf numFmtId="0" fontId="3" fillId="0" borderId="39" xfId="0" applyFont="1" applyBorder="1" applyAlignment="1">
      <alignment horizontal="center" vertical="center" wrapText="1"/>
    </xf>
    <xf numFmtId="165" fontId="3" fillId="0" borderId="39" xfId="1" applyNumberFormat="1" applyFont="1" applyFill="1" applyBorder="1" applyAlignment="1">
      <alignment horizontal="center" vertical="center" wrapText="1"/>
    </xf>
    <xf numFmtId="166" fontId="3" fillId="0" borderId="39" xfId="1" applyNumberFormat="1" applyFont="1" applyFill="1" applyBorder="1" applyAlignment="1">
      <alignment horizontal="center" vertical="center" wrapText="1"/>
    </xf>
    <xf numFmtId="166" fontId="3" fillId="0" borderId="40" xfId="1" applyNumberFormat="1" applyFont="1" applyFill="1" applyBorder="1" applyAlignment="1">
      <alignment vertical="center" wrapText="1"/>
    </xf>
    <xf numFmtId="166" fontId="3" fillId="0" borderId="9" xfId="1" applyNumberFormat="1" applyFont="1" applyFill="1" applyBorder="1" applyAlignment="1">
      <alignment vertical="center" wrapText="1"/>
    </xf>
    <xf numFmtId="0" fontId="3" fillId="7" borderId="9" xfId="0" applyFont="1" applyFill="1" applyBorder="1" applyAlignment="1">
      <alignment horizontal="left" vertical="center" wrapText="1"/>
    </xf>
    <xf numFmtId="0" fontId="3" fillId="2" borderId="1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7" xfId="0" applyFont="1" applyFill="1" applyBorder="1" applyAlignment="1">
      <alignment horizontal="center" vertical="center" wrapText="1"/>
    </xf>
  </cellXfs>
  <cellStyles count="6">
    <cellStyle name="Comma" xfId="1" builtinId="3"/>
    <cellStyle name="Comma 5" xfId="3" xr:uid="{670E45B0-D1F5-4210-9FC9-BA37DC4B6201}"/>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1652270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4"/>
  <sheetViews>
    <sheetView showGridLines="0" tabSelected="1" zoomScaleNormal="100" workbookViewId="0">
      <selection activeCell="G40" sqref="G40"/>
    </sheetView>
  </sheetViews>
  <sheetFormatPr defaultColWidth="8.73046875" defaultRowHeight="12.75" x14ac:dyDescent="0.35"/>
  <cols>
    <col min="1" max="1" width="2.53125" style="1" customWidth="1"/>
    <col min="2" max="2" width="48.796875" style="2" customWidth="1"/>
    <col min="3" max="3" width="16.59765625" style="1" customWidth="1"/>
    <col min="4" max="4" width="10.73046875" style="1" customWidth="1"/>
    <col min="5" max="5" width="20.265625" style="1" bestFit="1" customWidth="1"/>
    <col min="6" max="6" width="14.6640625" style="7" bestFit="1" customWidth="1"/>
    <col min="7" max="7" width="22" style="1" bestFit="1" customWidth="1"/>
    <col min="8" max="8" width="20.9296875" style="1" bestFit="1" customWidth="1"/>
    <col min="9" max="16384" width="8.73046875" style="1"/>
  </cols>
  <sheetData>
    <row r="2" spans="2:8" ht="15" x14ac:dyDescent="0.35">
      <c r="B2" s="108" t="s">
        <v>4</v>
      </c>
      <c r="C2" s="108"/>
      <c r="D2" s="108"/>
      <c r="E2" s="108"/>
      <c r="F2" s="108"/>
      <c r="G2" s="108"/>
    </row>
    <row r="3" spans="2:8" ht="15" x14ac:dyDescent="0.35">
      <c r="B3" s="8"/>
      <c r="C3" s="8"/>
      <c r="D3" s="8"/>
      <c r="E3" s="8"/>
      <c r="F3" s="8"/>
      <c r="G3" s="8"/>
    </row>
    <row r="4" spans="2:8" s="13" customFormat="1" ht="20.65" x14ac:dyDescent="0.6">
      <c r="B4" s="14"/>
      <c r="C4" s="14"/>
      <c r="D4" s="14"/>
      <c r="E4" s="14"/>
      <c r="F4" s="14"/>
      <c r="G4" s="14"/>
      <c r="H4" s="14"/>
    </row>
    <row r="5" spans="2:8" s="13" customFormat="1" ht="28.05" customHeight="1" x14ac:dyDescent="0.45">
      <c r="B5" s="15" t="s">
        <v>5</v>
      </c>
      <c r="C5" s="109" t="s">
        <v>6</v>
      </c>
      <c r="D5" s="109"/>
      <c r="E5" s="16"/>
      <c r="F5" s="16"/>
    </row>
    <row r="6" spans="2:8" s="13" customFormat="1" ht="14.25" x14ac:dyDescent="0.45">
      <c r="B6" s="15"/>
      <c r="C6" s="17"/>
      <c r="E6" s="18"/>
      <c r="F6" s="18"/>
    </row>
    <row r="7" spans="2:8" s="13" customFormat="1" ht="14.25" x14ac:dyDescent="0.45">
      <c r="B7" s="15"/>
      <c r="C7" s="17"/>
      <c r="E7" s="18"/>
      <c r="F7" s="18"/>
    </row>
    <row r="8" spans="2:8" s="13" customFormat="1" ht="14.25" x14ac:dyDescent="0.45">
      <c r="B8" s="15"/>
      <c r="C8" s="17" t="s">
        <v>7</v>
      </c>
      <c r="E8" s="19"/>
      <c r="F8" s="19"/>
    </row>
    <row r="9" spans="2:8" s="13" customFormat="1" ht="16.5" customHeight="1" x14ac:dyDescent="0.45">
      <c r="B9" s="15"/>
      <c r="C9" s="109" t="s">
        <v>8</v>
      </c>
      <c r="D9" s="109"/>
      <c r="E9" s="20"/>
      <c r="F9" s="20"/>
    </row>
    <row r="10" spans="2:8" s="13" customFormat="1" ht="18" customHeight="1" x14ac:dyDescent="0.45">
      <c r="B10" s="6"/>
      <c r="C10" s="109" t="s">
        <v>9</v>
      </c>
      <c r="D10" s="109"/>
      <c r="E10" s="19"/>
      <c r="F10" s="19"/>
    </row>
    <row r="11" spans="2:8" s="13" customFormat="1" ht="14.25" x14ac:dyDescent="0.45">
      <c r="B11" s="6"/>
      <c r="C11" s="17" t="s">
        <v>10</v>
      </c>
      <c r="E11" s="21"/>
      <c r="F11" s="21"/>
    </row>
    <row r="12" spans="2:8" s="13" customFormat="1" ht="14.25" x14ac:dyDescent="0.45">
      <c r="B12" s="91" t="s">
        <v>59</v>
      </c>
      <c r="C12" s="17"/>
      <c r="E12" s="90"/>
      <c r="F12" s="90"/>
    </row>
    <row r="13" spans="2:8" s="13" customFormat="1" ht="14.25" x14ac:dyDescent="0.45">
      <c r="B13" s="71" t="s">
        <v>39</v>
      </c>
      <c r="C13" s="15"/>
      <c r="D13" s="22"/>
      <c r="E13" s="22"/>
      <c r="F13" s="22"/>
    </row>
    <row r="14" spans="2:8" s="13" customFormat="1" ht="14.25" x14ac:dyDescent="0.45">
      <c r="B14" s="71" t="s">
        <v>40</v>
      </c>
      <c r="C14" s="15"/>
      <c r="D14" s="22"/>
      <c r="E14" s="22"/>
      <c r="F14" s="22"/>
    </row>
    <row r="15" spans="2:8" s="13" customFormat="1" ht="14.25" x14ac:dyDescent="0.45">
      <c r="B15" s="71" t="s">
        <v>41</v>
      </c>
      <c r="C15" s="15"/>
      <c r="D15" s="22"/>
      <c r="E15" s="22"/>
      <c r="F15" s="22"/>
    </row>
    <row r="16" spans="2:8" s="13" customFormat="1" ht="14.25" x14ac:dyDescent="0.45">
      <c r="B16" s="71" t="s">
        <v>35</v>
      </c>
      <c r="C16" s="15"/>
      <c r="D16" s="22"/>
      <c r="E16" s="22"/>
      <c r="F16" s="22"/>
    </row>
    <row r="17" spans="2:8" s="13" customFormat="1" ht="14.25" x14ac:dyDescent="0.35">
      <c r="B17" s="72" t="s">
        <v>36</v>
      </c>
      <c r="C17" s="23"/>
      <c r="E17" s="24"/>
      <c r="F17" s="24"/>
    </row>
    <row r="18" spans="2:8" s="13" customFormat="1" ht="14.25" x14ac:dyDescent="0.45">
      <c r="F18" s="25"/>
    </row>
    <row r="19" spans="2:8" s="13" customFormat="1" ht="14.25" x14ac:dyDescent="0.45">
      <c r="B19" s="110" t="s">
        <v>11</v>
      </c>
      <c r="C19" s="110"/>
      <c r="D19" s="110"/>
      <c r="E19" s="110"/>
      <c r="F19" s="110"/>
      <c r="G19" s="110"/>
      <c r="H19" s="110"/>
    </row>
    <row r="20" spans="2:8" s="13" customFormat="1" ht="14.65" customHeight="1" thickBot="1" x14ac:dyDescent="0.5">
      <c r="B20" s="102" t="s">
        <v>12</v>
      </c>
      <c r="C20" s="102"/>
      <c r="D20" s="102"/>
      <c r="E20" s="102"/>
      <c r="F20" s="102"/>
      <c r="G20" s="102"/>
      <c r="H20" s="102"/>
    </row>
    <row r="21" spans="2:8" s="13" customFormat="1" ht="18.5" customHeight="1" x14ac:dyDescent="0.45">
      <c r="B21" s="60" t="s">
        <v>13</v>
      </c>
      <c r="C21" s="61" t="s">
        <v>14</v>
      </c>
      <c r="D21" s="61" t="s">
        <v>15</v>
      </c>
      <c r="E21" s="62" t="s">
        <v>16</v>
      </c>
      <c r="F21" s="61" t="s">
        <v>17</v>
      </c>
      <c r="G21" s="61" t="s">
        <v>18</v>
      </c>
      <c r="H21" s="61" t="s">
        <v>19</v>
      </c>
    </row>
    <row r="22" spans="2:8" s="13" customFormat="1" ht="84" customHeight="1" x14ac:dyDescent="0.45">
      <c r="B22" s="63" t="s">
        <v>45</v>
      </c>
      <c r="C22" s="29" t="s">
        <v>46</v>
      </c>
      <c r="D22" s="30">
        <v>1</v>
      </c>
      <c r="E22" s="31"/>
      <c r="F22" s="32">
        <f>D22*E22</f>
        <v>0</v>
      </c>
      <c r="G22" s="33" t="s">
        <v>47</v>
      </c>
      <c r="H22" s="105" t="s">
        <v>60</v>
      </c>
    </row>
    <row r="23" spans="2:8" s="13" customFormat="1" ht="91.15" x14ac:dyDescent="0.45">
      <c r="B23" s="63" t="s">
        <v>49</v>
      </c>
      <c r="C23" s="29" t="s">
        <v>46</v>
      </c>
      <c r="D23" s="30">
        <v>1</v>
      </c>
      <c r="E23" s="31"/>
      <c r="F23" s="32">
        <f>D23*E23</f>
        <v>0</v>
      </c>
      <c r="G23" s="33" t="s">
        <v>47</v>
      </c>
      <c r="H23" s="106"/>
    </row>
    <row r="24" spans="2:8" s="13" customFormat="1" ht="70.900000000000006" x14ac:dyDescent="0.45">
      <c r="B24" s="63" t="s">
        <v>48</v>
      </c>
      <c r="C24" s="29" t="s">
        <v>46</v>
      </c>
      <c r="D24" s="30">
        <v>1</v>
      </c>
      <c r="E24" s="31"/>
      <c r="F24" s="32">
        <f t="shared" ref="F24" si="0">D24*E24</f>
        <v>0</v>
      </c>
      <c r="G24" s="33" t="s">
        <v>47</v>
      </c>
      <c r="H24" s="107"/>
    </row>
    <row r="25" spans="2:8" s="13" customFormat="1" ht="14.65" thickBot="1" x14ac:dyDescent="0.5">
      <c r="B25" s="34" t="s">
        <v>20</v>
      </c>
      <c r="C25" s="35"/>
      <c r="D25" s="36"/>
      <c r="E25" s="37"/>
      <c r="F25" s="38">
        <f>SUM(F22:F24)</f>
        <v>0</v>
      </c>
      <c r="G25" s="39"/>
      <c r="H25" s="40"/>
    </row>
    <row r="26" spans="2:8" s="13" customFormat="1" ht="14.25" x14ac:dyDescent="0.45">
      <c r="B26" s="41"/>
      <c r="C26" s="42"/>
      <c r="D26" s="43"/>
      <c r="E26" s="44"/>
      <c r="F26" s="45"/>
      <c r="G26" s="46"/>
      <c r="H26" s="47"/>
    </row>
    <row r="27" spans="2:8" s="13" customFormat="1" ht="14.25" x14ac:dyDescent="0.45">
      <c r="B27" s="103" t="s">
        <v>21</v>
      </c>
      <c r="C27" s="103"/>
      <c r="D27" s="103"/>
      <c r="E27" s="103"/>
      <c r="F27" s="103"/>
      <c r="G27" s="103"/>
      <c r="H27" s="103"/>
    </row>
    <row r="28" spans="2:8" s="13" customFormat="1" ht="13.9" customHeight="1" thickBot="1" x14ac:dyDescent="0.5">
      <c r="B28" s="104"/>
      <c r="C28" s="104"/>
      <c r="D28" s="104"/>
      <c r="E28" s="104"/>
      <c r="F28" s="104"/>
      <c r="G28" s="104"/>
      <c r="H28" s="104"/>
    </row>
    <row r="29" spans="2:8" s="13" customFormat="1" ht="28.05" customHeight="1" x14ac:dyDescent="0.45">
      <c r="B29" s="48" t="s">
        <v>13</v>
      </c>
      <c r="C29" s="27" t="s">
        <v>27</v>
      </c>
      <c r="D29" s="27" t="s">
        <v>26</v>
      </c>
      <c r="E29" s="27" t="s">
        <v>33</v>
      </c>
      <c r="F29" s="26" t="s">
        <v>34</v>
      </c>
      <c r="G29" s="26" t="s">
        <v>18</v>
      </c>
      <c r="H29" s="49" t="s">
        <v>19</v>
      </c>
    </row>
    <row r="30" spans="2:8" s="13" customFormat="1" ht="17" customHeight="1" x14ac:dyDescent="0.45">
      <c r="B30" s="64" t="s">
        <v>38</v>
      </c>
      <c r="C30" s="65">
        <v>1</v>
      </c>
      <c r="D30" s="65"/>
      <c r="E30" s="114">
        <v>43400000</v>
      </c>
      <c r="F30" s="50">
        <f>C30*E30</f>
        <v>43400000</v>
      </c>
      <c r="G30" s="51" t="s">
        <v>28</v>
      </c>
      <c r="H30" s="52" t="s">
        <v>42</v>
      </c>
    </row>
    <row r="31" spans="2:8" s="53" customFormat="1" ht="15.5" customHeight="1" x14ac:dyDescent="0.45">
      <c r="B31" s="64" t="s">
        <v>43</v>
      </c>
      <c r="C31" s="65">
        <v>1</v>
      </c>
      <c r="D31" s="65"/>
      <c r="E31" s="114">
        <v>103200000</v>
      </c>
      <c r="F31" s="50">
        <f t="shared" ref="F31:F33" si="1">C31*E31</f>
        <v>103200000</v>
      </c>
      <c r="G31" s="51" t="s">
        <v>22</v>
      </c>
      <c r="H31" s="52"/>
    </row>
    <row r="32" spans="2:8" s="53" customFormat="1" ht="15.5" customHeight="1" x14ac:dyDescent="0.45">
      <c r="B32" s="64" t="s">
        <v>44</v>
      </c>
      <c r="C32" s="66">
        <v>1</v>
      </c>
      <c r="D32" s="65"/>
      <c r="E32" s="114">
        <v>191920000</v>
      </c>
      <c r="F32" s="50">
        <f t="shared" si="1"/>
        <v>191920000</v>
      </c>
      <c r="G32" s="51" t="s">
        <v>22</v>
      </c>
      <c r="H32" s="52"/>
    </row>
    <row r="33" spans="2:9" s="53" customFormat="1" ht="15.5" customHeight="1" x14ac:dyDescent="0.45">
      <c r="B33" s="64" t="s">
        <v>58</v>
      </c>
      <c r="C33" s="75">
        <v>1</v>
      </c>
      <c r="D33" s="76"/>
      <c r="E33" s="114">
        <v>18500000</v>
      </c>
      <c r="F33" s="50">
        <f t="shared" si="1"/>
        <v>18500000</v>
      </c>
      <c r="G33" s="51" t="s">
        <v>22</v>
      </c>
      <c r="H33" s="52"/>
    </row>
    <row r="34" spans="2:9" s="53" customFormat="1" ht="13.9" customHeight="1" thickBot="1" x14ac:dyDescent="0.5">
      <c r="B34" s="126" t="s">
        <v>20</v>
      </c>
      <c r="C34" s="127"/>
      <c r="D34" s="128"/>
      <c r="E34" s="129"/>
      <c r="F34" s="130">
        <f>SUM(F30:F33)</f>
        <v>357020000</v>
      </c>
      <c r="G34" s="39"/>
      <c r="H34" s="54"/>
    </row>
    <row r="35" spans="2:9" s="13" customFormat="1" ht="13.5" customHeight="1" x14ac:dyDescent="0.45">
      <c r="B35" s="132" t="s">
        <v>20</v>
      </c>
      <c r="C35" s="133"/>
      <c r="D35" s="133"/>
      <c r="E35" s="134"/>
      <c r="F35" s="135">
        <f>F25+F34</f>
        <v>357020000</v>
      </c>
    </row>
    <row r="36" spans="2:9" s="13" customFormat="1" ht="13.5" customHeight="1" x14ac:dyDescent="0.45">
      <c r="B36" s="132" t="s">
        <v>67</v>
      </c>
      <c r="C36" s="133"/>
      <c r="D36" s="133"/>
      <c r="E36" s="134"/>
      <c r="F36" s="131"/>
    </row>
    <row r="37" spans="2:9" s="13" customFormat="1" ht="14.65" thickBot="1" x14ac:dyDescent="0.5">
      <c r="F37" s="25"/>
    </row>
    <row r="38" spans="2:9" s="13" customFormat="1" ht="15" x14ac:dyDescent="0.45">
      <c r="B38" s="55" t="s">
        <v>23</v>
      </c>
      <c r="C38" s="56"/>
      <c r="D38" s="57"/>
      <c r="E38" s="70">
        <f>F35+F36</f>
        <v>357020000</v>
      </c>
      <c r="F38" s="25"/>
      <c r="H38" s="67"/>
      <c r="I38" s="68"/>
    </row>
    <row r="39" spans="2:9" s="13" customFormat="1" ht="15" x14ac:dyDescent="0.45">
      <c r="B39" s="56"/>
      <c r="C39" s="56"/>
      <c r="D39" s="57"/>
      <c r="E39" s="58"/>
      <c r="F39" s="25"/>
      <c r="H39" s="69"/>
      <c r="I39" s="68"/>
    </row>
    <row r="40" spans="2:9" s="13" customFormat="1" ht="14.25" x14ac:dyDescent="0.4">
      <c r="B40" s="9" t="s">
        <v>0</v>
      </c>
      <c r="C40" s="10"/>
      <c r="D40" s="1"/>
      <c r="E40" s="1"/>
      <c r="F40" s="1"/>
      <c r="G40" s="1"/>
      <c r="H40" s="67"/>
      <c r="I40" s="68"/>
    </row>
    <row r="41" spans="2:9" s="13" customFormat="1" ht="14.25" x14ac:dyDescent="0.35">
      <c r="B41" s="11" t="s">
        <v>30</v>
      </c>
      <c r="D41" s="1"/>
      <c r="E41" s="1"/>
      <c r="F41" s="1"/>
      <c r="G41" s="1"/>
      <c r="H41" s="1"/>
      <c r="I41" s="1"/>
    </row>
    <row r="42" spans="2:9" s="13" customFormat="1" ht="14.25" x14ac:dyDescent="0.35">
      <c r="B42" s="11" t="s">
        <v>31</v>
      </c>
      <c r="D42" s="1"/>
      <c r="E42" s="1"/>
      <c r="F42" s="1"/>
      <c r="G42" s="1"/>
      <c r="H42" s="1"/>
      <c r="I42" s="1"/>
    </row>
    <row r="43" spans="2:9" s="13" customFormat="1" ht="14.25" x14ac:dyDescent="0.35">
      <c r="B43" s="11" t="s">
        <v>24</v>
      </c>
      <c r="D43" s="1"/>
      <c r="E43" s="1"/>
      <c r="F43" s="1"/>
      <c r="G43" s="1"/>
      <c r="H43" s="1"/>
      <c r="I43" s="1"/>
    </row>
    <row r="44" spans="2:9" s="13" customFormat="1" ht="14.25" x14ac:dyDescent="0.35">
      <c r="B44" s="1" t="s">
        <v>32</v>
      </c>
      <c r="D44" s="1"/>
      <c r="E44" s="1"/>
      <c r="F44" s="1"/>
      <c r="G44" s="1"/>
      <c r="H44" s="1"/>
      <c r="I44" s="1"/>
    </row>
    <row r="45" spans="2:9" s="13" customFormat="1" ht="14.25" x14ac:dyDescent="0.35">
      <c r="B45" s="59" t="s">
        <v>29</v>
      </c>
      <c r="D45" s="1"/>
      <c r="E45" s="1"/>
      <c r="F45" s="1"/>
      <c r="G45" s="1"/>
      <c r="H45" s="1"/>
      <c r="I45" s="1"/>
    </row>
    <row r="46" spans="2:9" s="13" customFormat="1" ht="14.25" x14ac:dyDescent="0.35">
      <c r="B46" s="1"/>
      <c r="C46" s="4"/>
      <c r="D46" s="1"/>
      <c r="E46" s="1"/>
      <c r="F46" s="1"/>
      <c r="G46" s="1"/>
      <c r="H46" s="1"/>
      <c r="I46" s="1"/>
    </row>
    <row r="47" spans="2:9" s="13" customFormat="1" ht="14.25" x14ac:dyDescent="0.35">
      <c r="B47" s="12" t="s">
        <v>1</v>
      </c>
      <c r="C47" s="1"/>
      <c r="D47" s="12" t="s">
        <v>2</v>
      </c>
      <c r="E47" s="1"/>
      <c r="F47" s="1"/>
      <c r="G47" s="1"/>
      <c r="I47" s="1"/>
    </row>
    <row r="48" spans="2:9" s="13" customFormat="1" ht="14.25" x14ac:dyDescent="0.45">
      <c r="B48" s="12"/>
      <c r="C48" s="3"/>
      <c r="D48"/>
      <c r="E48" s="3"/>
      <c r="F48" s="3"/>
      <c r="G48" s="1"/>
      <c r="I48" s="1"/>
    </row>
    <row r="49" spans="2:9" s="13" customFormat="1" ht="14.25" x14ac:dyDescent="0.35">
      <c r="B49" s="12" t="s">
        <v>3</v>
      </c>
      <c r="C49" s="1"/>
      <c r="D49" s="12" t="s">
        <v>2</v>
      </c>
      <c r="E49" s="1"/>
      <c r="F49" s="1"/>
      <c r="G49" s="1"/>
      <c r="I49" s="1"/>
    </row>
    <row r="50" spans="2:9" s="13" customFormat="1" ht="14.25" x14ac:dyDescent="0.45">
      <c r="B50" s="12"/>
      <c r="C50" s="1"/>
      <c r="D50"/>
      <c r="E50" s="1"/>
      <c r="F50" s="1"/>
      <c r="G50" s="1"/>
      <c r="I50" s="1"/>
    </row>
    <row r="51" spans="2:9" s="13" customFormat="1" ht="14.25" x14ac:dyDescent="0.35">
      <c r="B51" s="12" t="s">
        <v>25</v>
      </c>
      <c r="C51" s="1"/>
      <c r="D51" s="12" t="s">
        <v>2</v>
      </c>
      <c r="E51" s="1"/>
      <c r="F51" s="1"/>
      <c r="G51" s="1"/>
      <c r="I51" s="1"/>
    </row>
    <row r="52" spans="2:9" s="13" customFormat="1" ht="14.25" x14ac:dyDescent="0.35">
      <c r="B52" s="1"/>
      <c r="C52" s="5"/>
      <c r="D52" s="1"/>
      <c r="E52" s="1"/>
      <c r="F52" s="1"/>
      <c r="G52" s="1"/>
      <c r="H52" s="1"/>
      <c r="I52" s="1"/>
    </row>
    <row r="53" spans="2:9" s="13" customFormat="1" ht="14.25" x14ac:dyDescent="0.45">
      <c r="F53" s="25"/>
    </row>
    <row r="54" spans="2:9" s="13" customFormat="1" ht="14.25" x14ac:dyDescent="0.45">
      <c r="F54" s="25"/>
    </row>
  </sheetData>
  <mergeCells count="12">
    <mergeCell ref="B35:E35"/>
    <mergeCell ref="B36:E36"/>
    <mergeCell ref="B2:G2"/>
    <mergeCell ref="C5:D5"/>
    <mergeCell ref="C9:D9"/>
    <mergeCell ref="C10:D10"/>
    <mergeCell ref="B19:H19"/>
    <mergeCell ref="B20:H20"/>
    <mergeCell ref="B27:H27"/>
    <mergeCell ref="B28:H28"/>
    <mergeCell ref="C34:D34"/>
    <mergeCell ref="H22:H24"/>
  </mergeCells>
  <dataValidations count="5">
    <dataValidation errorStyle="information" allowBlank="1" showInputMessage="1" showErrorMessage="1" errorTitle="andere" error="Bitte nur nach Rücksprache mit Ihrem Vertragskaufmann einen andere Kostenart eintragen." sqref="C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WVM31:WVM34 JA31:JA34 SW31:SW34 ACS31:ACS34 AMO31:AMO34 AWK31:AWK34 BGG31:BGG34 BQC31:BQC34 BZY31:BZY34 CJU31:CJU34 CTQ31:CTQ34 DDM31:DDM34 DNI31:DNI34 DXE31:DXE34 EHA31:EHA34 EQW31:EQW34 FAS31:FAS34 FKO31:FKO34 FUK31:FUK34 GEG31:GEG34 GOC31:GOC34 GXY31:GXY34 HHU31:HHU34 HRQ31:HRQ34 IBM31:IBM34 ILI31:ILI34 IVE31:IVE34 JFA31:JFA34 JOW31:JOW34 JYS31:JYS34 KIO31:KIO34 KSK31:KSK34 LCG31:LCG34 LMC31:LMC34 LVY31:LVY34 MFU31:MFU34 MPQ31:MPQ34 MZM31:MZM34 NJI31:NJI34 NTE31:NTE34 ODA31:ODA34 OMW31:OMW34 OWS31:OWS34 PGO31:PGO34 PQK31:PQK34 QAG31:QAG34 QKC31:QKC34 QTY31:QTY34 RDU31:RDU34 RNQ31:RNQ34 RXM31:RXM34 SHI31:SHI34 SRE31:SRE34 TBA31:TBA34 TKW31:TKW34 TUS31:TUS34 UEO31:UEO34 UOK31:UOK34 UYG31:UYG34 VIC31:VIC34 VRY31:VRY34 WBU31:WBU34 WLQ31:WLQ34 E34" xr:uid="{4E3142AD-AD78-4245-8A0E-9E7B267243F5}"/>
    <dataValidation type="list" errorStyle="information" allowBlank="1" showInputMessage="1" showErrorMessage="1" errorTitle="Andere?" error="Bitte einfach eintragen." sqref="G30:G34 JC30:JC34 SY30:SY34 ACU30:ACU34 AMQ30:AMQ34 AWM30:AWM34 BGI30:BGI34 BQE30:BQE34 CAA30:CAA34 CJW30:CJW34 CTS30:CTS34 DDO30:DDO34 DNK30:DNK34 DXG30:DXG34 EHC30:EHC34 EQY30:EQY34 FAU30:FAU34 FKQ30:FKQ34 FUM30:FUM34 GEI30:GEI34 GOE30:GOE34 GYA30:GYA34 HHW30:HHW34 HRS30:HRS34 IBO30:IBO34 ILK30:ILK34 IVG30:IVG34 JFC30:JFC34 JOY30:JOY34 JYU30:JYU34 KIQ30:KIQ34 KSM30:KSM34 LCI30:LCI34 LME30:LME34 LWA30:LWA34 MFW30:MFW34 MPS30:MPS34 MZO30:MZO34 NJK30:NJK34 NTG30:NTG34 ODC30:ODC34 OMY30:OMY34 OWU30:OWU34 PGQ30:PGQ34 PQM30:PQM34 QAI30:QAI34 QKE30:QKE34 QUA30:QUA34 RDW30:RDW34 RNS30:RNS34 RXO30:RXO34 SHK30:SHK34 SRG30:SRG34 TBC30:TBC34 TKY30:TKY34 TUU30:TUU34 UEQ30:UEQ34 UOM30:UOM34 UYI30:UYI34 VIE30:VIE34 VSA30:VSA34 WBW30:WBW34 WLS30:WLS34 WVO30:WVO34" xr:uid="{87EE7DAD-8469-4A81-835C-F5DACBA13172}">
      <formula1>#REF!</formula1>
    </dataValidation>
    <dataValidation errorStyle="information" allowBlank="1" showInputMessage="1" showErrorMessage="1" errorTitle="Andere?" error="Das Auswahlmenü soll nur eine Arbeitserleichterung für Sie darstellen. Sollte eine andere Person benötigt werden, können Sie diese einfach eintragen." sqref="B34 IW34 SS34 ACO34 AMK34 AWG34 BGC34 BPY34 BZU34 CJQ34 CTM34 DDI34 DNE34 DXA34 EGW34 EQS34 FAO34 FKK34 FUG34 GEC34 GNY34 GXU34 HHQ34 HRM34 IBI34 ILE34 IVA34 JEW34 JOS34 JYO34 KIK34 KSG34 LCC34 LLY34 LVU34 MFQ34 MPM34 MZI34 NJE34 NTA34 OCW34 OMS34 OWO34 PGK34 PQG34 QAC34 QJY34 QTU34 RDQ34 RNM34 RXI34 SHE34 SRA34 TAW34 TKS34 TUO34 UEK34 UOG34 UYC34 VHY34 VRU34 WBQ34 WLM34 WVI34"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4 SV22:SV24 ACR22:ACR24 AMN22:AMN24 AWJ22:AWJ24 BGF22:BGF24 BQB22:BQB24 BZX22:BZX24 CJT22:CJT24 CTP22:CTP24 DDL22:DDL24 DNH22:DNH24 DXD22:DXD24 EGZ22:EGZ24 EQV22:EQV24 FAR22:FAR24 FKN22:FKN24 FUJ22:FUJ24 GEF22:GEF24 GOB22:GOB24 GXX22:GXX24 HHT22:HHT24 HRP22:HRP24 IBL22:IBL24 ILH22:ILH24 IVD22:IVD24 JEZ22:JEZ24 JOV22:JOV24 JYR22:JYR24 KIN22:KIN24 KSJ22:KSJ24 LCF22:LCF24 LMB22:LMB24 LVX22:LVX24 MFT22:MFT24 MPP22:MPP24 MZL22:MZL24 NJH22:NJH24 NTD22:NTD24 OCZ22:OCZ24 OMV22:OMV24 OWR22:OWR24 PGN22:PGN24 PQJ22:PQJ24 QAF22:QAF24 QKB22:QKB24 QTX22:QTX24 RDT22:RDT24 RNP22:RNP24 RXL22:RXL24 SHH22:SHH24 SRD22:SRD24 TAZ22:TAZ24 TKV22:TKV24 TUR22:TUR24 UEN22:UEN24 UOJ22:UOJ24 UYF22:UYF24 VIB22:VIB24 VRX22:VRX24 WBT22:WBT24 WLP22:WLP24 WVL22:WVL24" xr:uid="{2BBB863E-A2AD-410D-8807-2505CC317671}">
      <formula1>#REF!</formula1>
    </dataValidation>
    <dataValidation errorStyle="information" allowBlank="1" showInputMessage="1" showErrorMessage="1" errorTitle="Andere?" error="Bitte einfach eintragen." sqref="JC22:JC24 SY22:SY24 ACU22:ACU24 AMQ22:AMQ24 AWM22:AWM24 BGI22:BGI24 BQE22:BQE24 CAA22:CAA24 CJW22:CJW24 CTS22:CTS24 DDO22:DDO24 DNK22:DNK24 DXG22:DXG24 EHC22:EHC24 EQY22:EQY24 FAU22:FAU24 FKQ22:FKQ24 FUM22:FUM24 GEI22:GEI24 GOE22:GOE24 GYA22:GYA24 HHW22:HHW24 HRS22:HRS24 IBO22:IBO24 ILK22:ILK24 IVG22:IVG24 JFC22:JFC24 JOY22:JOY24 JYU22:JYU24 KIQ22:KIQ24 KSM22:KSM24 LCI22:LCI24 LME22:LME24 LWA22:LWA24 MFW22:MFW24 MPS22:MPS24 MZO22:MZO24 NJK22:NJK24 NTG22:NTG24 ODC22:ODC24 OMY22:OMY24 OWU22:OWU24 PGQ22:PGQ24 PQM22:PQM24 QAI22:QAI24 QKE22:QKE24 QUA22:QUA24 RDW22:RDW24 RNS22:RNS24 RXO22:RXO24 SHK22:SHK24 SRG22:SRG24 TBC22:TBC24 TKY22:TKY24 TUU22:TUU24 UEQ22:UEQ24 UOM22:UOM24 UYI22:UYI24 VIE22:VIE24 VSA22:VSA24 WBW22:WBW24 WLS22:WLS24 WVO22:WVO24 G22:G24" xr:uid="{DEABA3C4-E716-497A-BFE1-A43250C0E248}"/>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G59"/>
  <sheetViews>
    <sheetView showGridLines="0" topLeftCell="A39" workbookViewId="0">
      <selection activeCell="F57" sqref="F57"/>
    </sheetView>
  </sheetViews>
  <sheetFormatPr defaultRowHeight="14.25" x14ac:dyDescent="0.45"/>
  <cols>
    <col min="2" max="2" width="29.53125" customWidth="1"/>
    <col min="3" max="3" width="16.59765625" customWidth="1"/>
    <col min="4" max="4" width="10.73046875" customWidth="1"/>
    <col min="5" max="5" width="13.73046875" customWidth="1"/>
    <col min="6" max="6" width="17.46484375" customWidth="1"/>
    <col min="7" max="7" width="24.19921875" customWidth="1"/>
  </cols>
  <sheetData>
    <row r="2" spans="2:7" x14ac:dyDescent="0.45">
      <c r="B2" s="2"/>
      <c r="C2" s="1"/>
      <c r="D2" s="1"/>
      <c r="E2" s="1"/>
      <c r="F2" s="7"/>
      <c r="G2" s="1"/>
    </row>
    <row r="3" spans="2:7" ht="15" x14ac:dyDescent="0.45">
      <c r="B3" s="108" t="s">
        <v>37</v>
      </c>
      <c r="C3" s="108"/>
      <c r="D3" s="108"/>
      <c r="E3" s="108"/>
      <c r="F3" s="108"/>
      <c r="G3" s="1"/>
    </row>
    <row r="4" spans="2:7" ht="15" x14ac:dyDescent="0.45">
      <c r="B4" s="8"/>
      <c r="C4" s="8"/>
      <c r="D4" s="8"/>
      <c r="E4" s="8"/>
      <c r="F4" s="8"/>
      <c r="G4" s="1"/>
    </row>
    <row r="5" spans="2:7" ht="20.65" x14ac:dyDescent="0.6">
      <c r="B5" s="14"/>
      <c r="C5" s="14"/>
      <c r="D5" s="14"/>
      <c r="E5" s="14"/>
      <c r="F5" s="14"/>
      <c r="G5" s="13"/>
    </row>
    <row r="6" spans="2:7" x14ac:dyDescent="0.45">
      <c r="B6" s="15" t="s">
        <v>5</v>
      </c>
      <c r="C6" s="109" t="s">
        <v>6</v>
      </c>
      <c r="D6" s="109"/>
      <c r="E6" s="16"/>
      <c r="F6" s="16"/>
      <c r="G6" s="13"/>
    </row>
    <row r="7" spans="2:7" x14ac:dyDescent="0.45">
      <c r="B7" s="15"/>
      <c r="C7" s="17"/>
      <c r="D7" s="13"/>
      <c r="E7" s="18"/>
      <c r="F7" s="18"/>
      <c r="G7" s="13"/>
    </row>
    <row r="8" spans="2:7" x14ac:dyDescent="0.45">
      <c r="B8" s="15"/>
      <c r="C8" s="17"/>
      <c r="D8" s="13"/>
      <c r="E8" s="18"/>
      <c r="F8" s="18"/>
      <c r="G8" s="13"/>
    </row>
    <row r="9" spans="2:7" x14ac:dyDescent="0.45">
      <c r="B9" s="15"/>
      <c r="C9" s="17" t="s">
        <v>7</v>
      </c>
      <c r="D9" s="13"/>
      <c r="E9" s="19"/>
      <c r="F9" s="19"/>
      <c r="G9" s="13"/>
    </row>
    <row r="10" spans="2:7" x14ac:dyDescent="0.45">
      <c r="B10" s="15"/>
      <c r="C10" s="109" t="s">
        <v>8</v>
      </c>
      <c r="D10" s="109"/>
      <c r="E10" s="20"/>
      <c r="F10" s="20"/>
      <c r="G10" s="13"/>
    </row>
    <row r="11" spans="2:7" x14ac:dyDescent="0.45">
      <c r="B11" s="6"/>
      <c r="C11" s="109" t="s">
        <v>9</v>
      </c>
      <c r="D11" s="109"/>
      <c r="E11" s="19"/>
      <c r="F11" s="19"/>
      <c r="G11" s="13"/>
    </row>
    <row r="12" spans="2:7" x14ac:dyDescent="0.45">
      <c r="B12" s="6"/>
      <c r="C12" s="17" t="s">
        <v>10</v>
      </c>
      <c r="D12" s="13"/>
      <c r="E12" s="21"/>
      <c r="F12" s="21"/>
      <c r="G12" s="13"/>
    </row>
    <row r="13" spans="2:7" x14ac:dyDescent="0.45">
      <c r="B13" s="91" t="s">
        <v>59</v>
      </c>
      <c r="C13" s="15"/>
      <c r="D13" s="22"/>
      <c r="E13" s="22"/>
      <c r="F13" s="22"/>
      <c r="G13" s="13"/>
    </row>
    <row r="14" spans="2:7" x14ac:dyDescent="0.45">
      <c r="B14" s="71" t="s">
        <v>39</v>
      </c>
      <c r="C14" s="15"/>
      <c r="D14" s="22"/>
      <c r="E14" s="22"/>
      <c r="F14" s="22"/>
      <c r="G14" s="13"/>
    </row>
    <row r="15" spans="2:7" x14ac:dyDescent="0.45">
      <c r="B15" s="71" t="s">
        <v>40</v>
      </c>
      <c r="C15" s="15"/>
      <c r="D15" s="22"/>
      <c r="E15" s="22"/>
      <c r="F15" s="22"/>
      <c r="G15" s="13"/>
    </row>
    <row r="16" spans="2:7" x14ac:dyDescent="0.45">
      <c r="B16" s="71" t="s">
        <v>41</v>
      </c>
      <c r="C16" s="15"/>
      <c r="D16" s="22"/>
      <c r="E16" s="22"/>
      <c r="F16" s="22"/>
      <c r="G16" s="13"/>
    </row>
    <row r="17" spans="2:7" x14ac:dyDescent="0.45">
      <c r="B17" s="71" t="s">
        <v>35</v>
      </c>
      <c r="C17" s="23"/>
      <c r="D17" s="13"/>
      <c r="E17" s="24"/>
      <c r="F17" s="24"/>
      <c r="G17" s="13"/>
    </row>
    <row r="18" spans="2:7" x14ac:dyDescent="0.45">
      <c r="B18" s="72" t="s">
        <v>36</v>
      </c>
      <c r="C18" s="13"/>
      <c r="D18" s="13"/>
      <c r="E18" s="13"/>
      <c r="F18" s="25"/>
      <c r="G18" s="13"/>
    </row>
    <row r="19" spans="2:7" x14ac:dyDescent="0.45">
      <c r="B19" s="13"/>
      <c r="G19" s="13"/>
    </row>
    <row r="20" spans="2:7" x14ac:dyDescent="0.45">
      <c r="B20" s="73" t="s">
        <v>11</v>
      </c>
      <c r="C20" s="73"/>
      <c r="D20" s="73"/>
      <c r="E20" s="73"/>
      <c r="F20" s="73"/>
      <c r="G20" s="13"/>
    </row>
    <row r="21" spans="2:7" ht="14.65" thickBot="1" x14ac:dyDescent="0.5">
      <c r="B21" s="74" t="s">
        <v>12</v>
      </c>
      <c r="C21" s="74"/>
      <c r="D21" s="74"/>
      <c r="E21" s="74"/>
      <c r="F21" s="74"/>
      <c r="G21" s="13"/>
    </row>
    <row r="22" spans="2:7" ht="14.65" thickBot="1" x14ac:dyDescent="0.5">
      <c r="B22" s="111" t="s">
        <v>61</v>
      </c>
      <c r="C22" s="112"/>
      <c r="D22" s="112"/>
      <c r="E22" s="112"/>
      <c r="F22" s="113"/>
      <c r="G22" s="13"/>
    </row>
    <row r="23" spans="2:7" x14ac:dyDescent="0.45">
      <c r="B23" s="60" t="s">
        <v>13</v>
      </c>
      <c r="C23" s="61" t="s">
        <v>14</v>
      </c>
      <c r="D23" s="61" t="s">
        <v>15</v>
      </c>
      <c r="E23" s="62" t="s">
        <v>16</v>
      </c>
      <c r="F23" s="115" t="s">
        <v>17</v>
      </c>
      <c r="G23" s="119" t="s">
        <v>18</v>
      </c>
    </row>
    <row r="24" spans="2:7" x14ac:dyDescent="0.45">
      <c r="B24" s="85" t="s">
        <v>50</v>
      </c>
      <c r="C24" s="29"/>
      <c r="D24" s="30"/>
      <c r="E24" s="31"/>
      <c r="F24" s="116">
        <f>D24*E24</f>
        <v>0</v>
      </c>
      <c r="G24" s="120" t="s">
        <v>65</v>
      </c>
    </row>
    <row r="25" spans="2:7" x14ac:dyDescent="0.45">
      <c r="B25" s="28" t="s">
        <v>53</v>
      </c>
      <c r="C25" s="29"/>
      <c r="D25" s="30"/>
      <c r="E25" s="31"/>
      <c r="F25" s="116">
        <f>D25*E25</f>
        <v>0</v>
      </c>
      <c r="G25" s="120" t="s">
        <v>65</v>
      </c>
    </row>
    <row r="26" spans="2:7" x14ac:dyDescent="0.45">
      <c r="B26" s="28" t="s">
        <v>51</v>
      </c>
      <c r="C26" s="29"/>
      <c r="D26" s="30"/>
      <c r="E26" s="31"/>
      <c r="F26" s="116">
        <f t="shared" ref="F26:F27" si="0">D26*E26</f>
        <v>0</v>
      </c>
      <c r="G26" s="120" t="s">
        <v>65</v>
      </c>
    </row>
    <row r="27" spans="2:7" x14ac:dyDescent="0.45">
      <c r="B27" s="28" t="s">
        <v>52</v>
      </c>
      <c r="C27" s="29"/>
      <c r="D27" s="30"/>
      <c r="E27" s="31"/>
      <c r="F27" s="116">
        <f t="shared" si="0"/>
        <v>0</v>
      </c>
      <c r="G27" s="120" t="s">
        <v>65</v>
      </c>
    </row>
    <row r="28" spans="2:7" ht="14.65" thickBot="1" x14ac:dyDescent="0.5">
      <c r="B28" s="79" t="s">
        <v>54</v>
      </c>
      <c r="C28" s="80"/>
      <c r="D28" s="81"/>
      <c r="E28" s="82"/>
      <c r="F28" s="117">
        <f>D28*E28</f>
        <v>0</v>
      </c>
      <c r="G28" s="120" t="s">
        <v>65</v>
      </c>
    </row>
    <row r="29" spans="2:7" ht="14.65" thickBot="1" x14ac:dyDescent="0.5">
      <c r="B29" s="86" t="s">
        <v>56</v>
      </c>
      <c r="C29" s="87"/>
      <c r="D29" s="88"/>
      <c r="E29" s="89"/>
      <c r="F29" s="118">
        <f>F24+F25+F26+F27+F28</f>
        <v>0</v>
      </c>
      <c r="G29" s="121"/>
    </row>
    <row r="30" spans="2:7" ht="14.65" thickBot="1" x14ac:dyDescent="0.5">
      <c r="B30" s="96"/>
      <c r="C30" s="97"/>
      <c r="D30" s="98"/>
      <c r="E30" s="99"/>
      <c r="F30" s="100"/>
      <c r="G30" s="13"/>
    </row>
    <row r="31" spans="2:7" ht="14.65" thickBot="1" x14ac:dyDescent="0.5">
      <c r="B31" s="111" t="s">
        <v>62</v>
      </c>
      <c r="C31" s="112"/>
      <c r="D31" s="112"/>
      <c r="E31" s="112"/>
      <c r="F31" s="113"/>
      <c r="G31" s="13"/>
    </row>
    <row r="32" spans="2:7" x14ac:dyDescent="0.45">
      <c r="B32" s="60" t="s">
        <v>13</v>
      </c>
      <c r="C32" s="61" t="s">
        <v>14</v>
      </c>
      <c r="D32" s="61" t="s">
        <v>15</v>
      </c>
      <c r="E32" s="62" t="s">
        <v>16</v>
      </c>
      <c r="F32" s="77" t="s">
        <v>17</v>
      </c>
      <c r="G32" s="119" t="s">
        <v>18</v>
      </c>
    </row>
    <row r="33" spans="2:7" x14ac:dyDescent="0.45">
      <c r="B33" s="85" t="s">
        <v>50</v>
      </c>
      <c r="C33" s="29"/>
      <c r="D33" s="30"/>
      <c r="E33" s="31"/>
      <c r="F33" s="78">
        <f>D33*E33</f>
        <v>0</v>
      </c>
      <c r="G33" s="120" t="s">
        <v>65</v>
      </c>
    </row>
    <row r="34" spans="2:7" x14ac:dyDescent="0.45">
      <c r="B34" s="28" t="s">
        <v>53</v>
      </c>
      <c r="C34" s="29"/>
      <c r="D34" s="30"/>
      <c r="E34" s="31"/>
      <c r="F34" s="78">
        <f>D34*E34</f>
        <v>0</v>
      </c>
      <c r="G34" s="120" t="s">
        <v>65</v>
      </c>
    </row>
    <row r="35" spans="2:7" x14ac:dyDescent="0.45">
      <c r="B35" s="28" t="s">
        <v>51</v>
      </c>
      <c r="C35" s="29"/>
      <c r="D35" s="30"/>
      <c r="E35" s="31"/>
      <c r="F35" s="78">
        <f t="shared" ref="F35:F36" si="1">D35*E35</f>
        <v>0</v>
      </c>
      <c r="G35" s="120" t="s">
        <v>65</v>
      </c>
    </row>
    <row r="36" spans="2:7" x14ac:dyDescent="0.45">
      <c r="B36" s="28" t="s">
        <v>52</v>
      </c>
      <c r="C36" s="29"/>
      <c r="D36" s="30"/>
      <c r="E36" s="31"/>
      <c r="F36" s="78">
        <f t="shared" si="1"/>
        <v>0</v>
      </c>
      <c r="G36" s="120" t="s">
        <v>65</v>
      </c>
    </row>
    <row r="37" spans="2:7" ht="14.65" thickBot="1" x14ac:dyDescent="0.5">
      <c r="B37" s="79" t="s">
        <v>54</v>
      </c>
      <c r="C37" s="80"/>
      <c r="D37" s="81"/>
      <c r="E37" s="82"/>
      <c r="F37" s="83">
        <f>D37*E37</f>
        <v>0</v>
      </c>
      <c r="G37" s="120" t="s">
        <v>65</v>
      </c>
    </row>
    <row r="38" spans="2:7" ht="14.65" thickBot="1" x14ac:dyDescent="0.5">
      <c r="B38" s="86" t="s">
        <v>56</v>
      </c>
      <c r="C38" s="87"/>
      <c r="D38" s="88"/>
      <c r="E38" s="89"/>
      <c r="F38" s="84">
        <f>F33+F34+F35+F36+F37</f>
        <v>0</v>
      </c>
      <c r="G38" s="122"/>
    </row>
    <row r="39" spans="2:7" ht="14.65" thickBot="1" x14ac:dyDescent="0.5">
      <c r="B39" s="96"/>
      <c r="C39" s="97"/>
      <c r="D39" s="98"/>
      <c r="E39" s="99"/>
      <c r="F39" s="100"/>
    </row>
    <row r="40" spans="2:7" ht="14.65" thickBot="1" x14ac:dyDescent="0.5">
      <c r="B40" s="111" t="s">
        <v>63</v>
      </c>
      <c r="C40" s="112"/>
      <c r="D40" s="112"/>
      <c r="E40" s="112"/>
      <c r="F40" s="113"/>
    </row>
    <row r="41" spans="2:7" x14ac:dyDescent="0.45">
      <c r="B41" s="60" t="s">
        <v>13</v>
      </c>
      <c r="C41" s="61" t="s">
        <v>14</v>
      </c>
      <c r="D41" s="61" t="s">
        <v>15</v>
      </c>
      <c r="E41" s="62" t="s">
        <v>16</v>
      </c>
      <c r="F41" s="77" t="s">
        <v>17</v>
      </c>
      <c r="G41" s="119" t="s">
        <v>18</v>
      </c>
    </row>
    <row r="42" spans="2:7" x14ac:dyDescent="0.45">
      <c r="B42" s="85" t="s">
        <v>50</v>
      </c>
      <c r="C42" s="29"/>
      <c r="D42" s="30"/>
      <c r="E42" s="31"/>
      <c r="F42" s="78">
        <f>D42*E42</f>
        <v>0</v>
      </c>
      <c r="G42" s="120" t="s">
        <v>65</v>
      </c>
    </row>
    <row r="43" spans="2:7" x14ac:dyDescent="0.45">
      <c r="B43" s="28" t="s">
        <v>53</v>
      </c>
      <c r="C43" s="29"/>
      <c r="D43" s="30"/>
      <c r="E43" s="31"/>
      <c r="F43" s="78">
        <f>D43*E43</f>
        <v>0</v>
      </c>
      <c r="G43" s="120" t="s">
        <v>65</v>
      </c>
    </row>
    <row r="44" spans="2:7" x14ac:dyDescent="0.45">
      <c r="B44" s="28" t="s">
        <v>51</v>
      </c>
      <c r="C44" s="29"/>
      <c r="D44" s="30"/>
      <c r="E44" s="31"/>
      <c r="F44" s="78">
        <f t="shared" ref="F44:F45" si="2">D44*E44</f>
        <v>0</v>
      </c>
      <c r="G44" s="120" t="s">
        <v>65</v>
      </c>
    </row>
    <row r="45" spans="2:7" x14ac:dyDescent="0.45">
      <c r="B45" s="28" t="s">
        <v>52</v>
      </c>
      <c r="C45" s="29"/>
      <c r="D45" s="30"/>
      <c r="E45" s="31"/>
      <c r="F45" s="78">
        <f t="shared" si="2"/>
        <v>0</v>
      </c>
      <c r="G45" s="120" t="s">
        <v>65</v>
      </c>
    </row>
    <row r="46" spans="2:7" ht="14.65" thickBot="1" x14ac:dyDescent="0.5">
      <c r="B46" s="79" t="s">
        <v>54</v>
      </c>
      <c r="C46" s="80"/>
      <c r="D46" s="81"/>
      <c r="E46" s="82"/>
      <c r="F46" s="83">
        <f>D46*E46</f>
        <v>0</v>
      </c>
      <c r="G46" s="120" t="s">
        <v>65</v>
      </c>
    </row>
    <row r="47" spans="2:7" ht="14.65" thickBot="1" x14ac:dyDescent="0.5">
      <c r="B47" s="86" t="s">
        <v>56</v>
      </c>
      <c r="C47" s="87"/>
      <c r="D47" s="88"/>
      <c r="E47" s="89"/>
      <c r="F47" s="84">
        <f>F42+F43+F44+F45+F46</f>
        <v>0</v>
      </c>
      <c r="G47" s="122"/>
    </row>
    <row r="48" spans="2:7" ht="14.65" thickBot="1" x14ac:dyDescent="0.5">
      <c r="B48" s="101"/>
      <c r="C48" s="93"/>
      <c r="D48" s="94"/>
      <c r="E48" s="95"/>
      <c r="F48" s="45"/>
    </row>
    <row r="49" spans="2:7" ht="14.65" thickBot="1" x14ac:dyDescent="0.5">
      <c r="B49" s="111" t="s">
        <v>57</v>
      </c>
      <c r="C49" s="112"/>
      <c r="D49" s="112"/>
      <c r="E49" s="112"/>
      <c r="F49" s="113"/>
    </row>
    <row r="50" spans="2:7" x14ac:dyDescent="0.45">
      <c r="B50" s="92" t="s">
        <v>13</v>
      </c>
      <c r="C50" s="61" t="s">
        <v>14</v>
      </c>
      <c r="D50" s="61" t="s">
        <v>15</v>
      </c>
      <c r="E50" s="62" t="s">
        <v>16</v>
      </c>
      <c r="F50" s="77" t="s">
        <v>17</v>
      </c>
      <c r="G50" s="119" t="s">
        <v>18</v>
      </c>
    </row>
    <row r="51" spans="2:7" x14ac:dyDescent="0.45">
      <c r="B51" s="64" t="s">
        <v>38</v>
      </c>
      <c r="C51" s="80" t="s">
        <v>55</v>
      </c>
      <c r="D51" s="81">
        <v>1</v>
      </c>
      <c r="E51" s="114">
        <v>43400000</v>
      </c>
      <c r="F51" s="78">
        <f t="shared" ref="F51:F54" si="3">D51*E51</f>
        <v>43400000</v>
      </c>
      <c r="G51" s="123" t="s">
        <v>66</v>
      </c>
    </row>
    <row r="52" spans="2:7" x14ac:dyDescent="0.45">
      <c r="B52" s="64" t="s">
        <v>43</v>
      </c>
      <c r="C52" s="80" t="s">
        <v>55</v>
      </c>
      <c r="D52" s="81">
        <v>1</v>
      </c>
      <c r="E52" s="114">
        <v>103200000</v>
      </c>
      <c r="F52" s="78">
        <f t="shared" si="3"/>
        <v>103200000</v>
      </c>
      <c r="G52" s="124" t="s">
        <v>22</v>
      </c>
    </row>
    <row r="53" spans="2:7" x14ac:dyDescent="0.45">
      <c r="B53" s="64" t="s">
        <v>44</v>
      </c>
      <c r="C53" s="80" t="s">
        <v>55</v>
      </c>
      <c r="D53" s="81">
        <v>1</v>
      </c>
      <c r="E53" s="114">
        <v>191920000</v>
      </c>
      <c r="F53" s="78">
        <f t="shared" si="3"/>
        <v>191920000</v>
      </c>
      <c r="G53" s="124" t="s">
        <v>22</v>
      </c>
    </row>
    <row r="54" spans="2:7" ht="14.65" thickBot="1" x14ac:dyDescent="0.5">
      <c r="B54" s="64" t="s">
        <v>58</v>
      </c>
      <c r="C54" s="80" t="s">
        <v>55</v>
      </c>
      <c r="D54" s="81">
        <v>1</v>
      </c>
      <c r="E54" s="114">
        <v>18500000</v>
      </c>
      <c r="F54" s="78">
        <f t="shared" si="3"/>
        <v>18500000</v>
      </c>
      <c r="G54" s="124" t="s">
        <v>22</v>
      </c>
    </row>
    <row r="55" spans="2:7" ht="14.65" thickBot="1" x14ac:dyDescent="0.5">
      <c r="B55" s="136" t="s">
        <v>20</v>
      </c>
      <c r="C55" s="137"/>
      <c r="D55" s="138"/>
      <c r="E55" s="139"/>
      <c r="F55" s="140">
        <f>F24+F25+F26+F27+F28+F51+F52+F53+F54</f>
        <v>357020000</v>
      </c>
      <c r="G55" s="125"/>
    </row>
    <row r="56" spans="2:7" x14ac:dyDescent="0.45">
      <c r="B56" s="142" t="s">
        <v>20</v>
      </c>
      <c r="C56" s="142"/>
      <c r="D56" s="142"/>
      <c r="E56" s="142"/>
      <c r="F56" s="141">
        <f>F29+F38+F47+F55</f>
        <v>357020000</v>
      </c>
    </row>
    <row r="57" spans="2:7" x14ac:dyDescent="0.45">
      <c r="B57" s="142" t="s">
        <v>68</v>
      </c>
      <c r="C57" s="142"/>
      <c r="D57" s="142"/>
      <c r="E57" s="142"/>
      <c r="F57" s="141"/>
    </row>
    <row r="58" spans="2:7" x14ac:dyDescent="0.45">
      <c r="B58" s="143" t="s">
        <v>64</v>
      </c>
      <c r="C58" s="144"/>
      <c r="D58" s="144"/>
      <c r="E58" s="145"/>
      <c r="F58" s="141">
        <f>F56+F57</f>
        <v>357020000</v>
      </c>
    </row>
    <row r="59" spans="2:7" x14ac:dyDescent="0.45">
      <c r="B59" s="41"/>
    </row>
  </sheetData>
  <mergeCells count="11">
    <mergeCell ref="B56:E56"/>
    <mergeCell ref="B57:E57"/>
    <mergeCell ref="B58:E58"/>
    <mergeCell ref="B31:F31"/>
    <mergeCell ref="B40:F40"/>
    <mergeCell ref="B49:F49"/>
    <mergeCell ref="B3:F3"/>
    <mergeCell ref="C6:D6"/>
    <mergeCell ref="C10:D10"/>
    <mergeCell ref="C11:D11"/>
    <mergeCell ref="B22:F22"/>
  </mergeCells>
  <dataValidations count="1">
    <dataValidation type="list" errorStyle="information" allowBlank="1" showInputMessage="1" showErrorMessage="1" errorTitle="Andere?" error="Bitte einfach eintragen." sqref="G52:G55" xr:uid="{B770AB76-7324-4C8A-A6F3-A70C4C6868FB}">
      <formula1>#REF!</formula1>
    </dataValidation>
  </dataValidation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C92D4ADC8648346B7073A8FC39270D8" ma:contentTypeVersion="18" ma:contentTypeDescription="Ein neues Dokument erstellen." ma:contentTypeScope="" ma:versionID="295e7fa684ab0a6395b8d453edf3f570">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8637465bd560300514ae3d31b2bdc6e9"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customXml/itemProps2.xml><?xml version="1.0" encoding="utf-8"?>
<ds:datastoreItem xmlns:ds="http://schemas.openxmlformats.org/officeDocument/2006/customXml" ds:itemID="{D634B52C-8449-4039-BF4B-BBCDADFF36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be0ab4-5a56-490b-8f82-91038a55f73c"/>
    <ds:schemaRef ds:uri="a38c399c-8ff7-4174-a2b7-36aff2312e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81C25A-2CB9-4D14-988F-42930B90F5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Bid Price Form</vt:lpstr>
      <vt:lpstr>Breakdown Offer</vt:lpstr>
      <vt:lpstr>'Breakdown Offer'!_Toc185432558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Haryanty, Swesty GIZ ID</cp:lastModifiedBy>
  <cp:revision/>
  <dcterms:created xsi:type="dcterms:W3CDTF">2021-02-15T07:16:57Z</dcterms:created>
  <dcterms:modified xsi:type="dcterms:W3CDTF">2025-05-16T07:50:50Z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